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Override PartName="/xl/embeddings/oleObject3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Presupuesto" sheetId="2" r:id="rId1"/>
    <sheet name="Plantilla Presupuesto (2)" sheetId="5" r:id="rId2"/>
    <sheet name="Plantilla Ejecución 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/>
  <c r="A2"/>
  <c r="A1"/>
  <c r="A3" i="5"/>
  <c r="A2"/>
  <c r="A1"/>
  <c r="Y8" i="3" l="1"/>
  <c r="AA8" s="1"/>
  <c r="U8"/>
  <c r="V8"/>
  <c r="W8" s="1"/>
  <c r="X8" s="1"/>
  <c r="T8"/>
  <c r="Z7" l="1"/>
  <c r="AA7" s="1"/>
</calcChain>
</file>

<file path=xl/sharedStrings.xml><?xml version="1.0" encoding="utf-8"?>
<sst xmlns="http://schemas.openxmlformats.org/spreadsheetml/2006/main" count="283" uniqueCount="113">
  <si>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</si>
  <si>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</si>
  <si>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</si>
  <si>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</si>
  <si>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</si>
  <si>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</si>
  <si>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</si>
  <si>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</si>
  <si>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</si>
  <si>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</si>
  <si>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</si>
  <si>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</si>
  <si>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</si>
  <si>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</si>
  <si>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</si>
  <si>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</si>
  <si>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</si>
  <si>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</si>
  <si>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</si>
  <si>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</si>
  <si>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</si>
  <si>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</si>
  <si>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</si>
  <si>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</si>
  <si>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</si>
  <si>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</si>
  <si>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</si>
  <si>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</si>
  <si>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</si>
  <si>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</si>
  <si>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</si>
  <si>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</si>
  <si>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</si>
  <si>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</si>
  <si>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</si>
  <si>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</si>
  <si>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</si>
  <si>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</si>
  <si>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</si>
  <si>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</si>
  <si>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</si>
  <si>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</si>
  <si>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</si>
  <si>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</si>
  <si>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</si>
  <si>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</si>
  <si>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</si>
  <si>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</si>
  <si>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</si>
  <si>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</si>
  <si>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</si>
  <si>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</si>
  <si>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</si>
  <si>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</si>
  <si>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</si>
  <si>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</si>
  <si>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</si>
  <si>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</si>
  <si>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</si>
  <si>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</si>
  <si>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</si>
  <si>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</si>
  <si>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</si>
  <si>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</si>
  <si>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</si>
  <si>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</si>
  <si>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</si>
  <si>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</si>
  <si>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</si>
  <si>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</si>
  <si>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</si>
  <si>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</si>
  <si>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</si>
  <si>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</si>
  <si>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</si>
  <si>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</si>
  <si>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</si>
  <si>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</si>
  <si>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</si>
  <si>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</si>
  <si>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</si>
  <si>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</si>
  <si>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</si>
  <si>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</si>
  <si>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</si>
  <si>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</si>
  <si>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</si>
  <si>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</si>
  <si>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</si>
  <si>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</si>
  <si>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</si>
  <si>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</si>
  <si>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</si>
  <si>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</si>
  <si>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</si>
  <si>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</si>
  <si>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</si>
  <si>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</si>
  <si>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</si>
  <si>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</si>
  <si>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</si>
  <si>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</si>
  <si>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</si>
  <si>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</si>
  <si>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</si>
  <si>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</si>
  <si>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</si>
  <si>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Fuente: SIGEF</t>
  </si>
  <si>
    <t>Fecha de registro: hasta el 30 de junio del 2018</t>
  </si>
  <si>
    <t>Fecha de imputación: hasta el 30 de junio del 2018</t>
  </si>
  <si>
    <t>MINISTERIO DE AGRICULTURA DE LA REPUBLICA DOMINICANA</t>
  </si>
  <si>
    <t>INSTITUTO DEL TABACO DE LA REPUBLICA DOMINICANA</t>
  </si>
  <si>
    <t>Año 2018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</si>
</sst>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0" applyNumberFormat="1"/>
    <xf numFmtId="3" fontId="0" fillId="0" borderId="0" xfId="1" applyNumberFormat="1" applyFont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609599</xdr:colOff>
      <xdr:row>4</xdr:row>
      <xdr:rowOff>161925</xdr:rowOff>
    </xdr:from>
    <xdr:to>
      <xdr:col>9</xdr:col>
      <xdr:colOff>200025</xdr:colOff>
      <xdr:row>17</xdr:row>
      <xdr:rowOff>114301</xdr:rowOff>
    </xdr:to>
    <xdr:sp macro="" textlink="">
      <xdr:nvSpPr>
        <xdr:cNvPr id="1025" name="AutoShape 1" descr="Resultado de imagen para logo ministerio de agricultura republica dominicana"/>
        <xdr:cNvSpPr>
          <a:spLocks noChangeAspect="1" noChangeArrowheads="1"/>
        </xdr:cNvSpPr>
      </xdr:nvSpPr>
      <xdr:spPr bwMode="auto">
        <a:xfrm>
          <a:off x="9763124" y="1114425"/>
          <a:ext cx="2638426" cy="2638426"/>
        </a:xfrm>
        <a:prstGeom prst="rect">
          <a:avLst/>
        </a:prstGeom>
        <a:noFill/>
      </xdr:spPr>
    </xdr:sp>
    <xdr:clientData/>
  </xdr:twoCellAnchor>
  <xdr:twoCellAnchor>
    <xdr:from>
      <xdr:col>1</xdr:col>
      <xdr:colOff>552450</xdr:colOff>
      <xdr:row>0</xdr:row>
      <xdr:rowOff>114300</xdr:rowOff>
    </xdr:from>
    <xdr:to>
      <xdr:col>2</xdr:col>
      <xdr:colOff>828675</xdr:colOff>
      <xdr:row>5</xdr:row>
      <xdr:rowOff>38100</xdr:rowOff>
    </xdr:to>
    <xdr:pic>
      <xdr:nvPicPr>
        <xdr:cNvPr id="6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67525" y="114300"/>
          <a:ext cx="1343025" cy="10668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0</xdr:row>
      <xdr:rowOff>133350</xdr:rowOff>
    </xdr:from>
    <xdr:to>
      <xdr:col>2</xdr:col>
      <xdr:colOff>819150</xdr:colOff>
      <xdr:row>5</xdr:row>
      <xdr:rowOff>57150</xdr:rowOff>
    </xdr:to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8000" y="133350"/>
          <a:ext cx="1343025" cy="10668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704850</xdr:colOff>
      <xdr:row>0</xdr:row>
      <xdr:rowOff>95250</xdr:rowOff>
    </xdr:from>
    <xdr:to>
      <xdr:col>13</xdr:col>
      <xdr:colOff>485775</xdr:colOff>
      <xdr:row>5</xdr:row>
      <xdr:rowOff>57150</xdr:rowOff>
    </xdr:to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87250" y="95250"/>
          <a:ext cx="1343025" cy="10668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showGridLines="0" tabSelected="1" workbookViewId="0">
      <selection sqref="A1:C1"/>
    </sheetView>
  </sheetViews>
  <sheetFormatPr baseColWidth="10" defaultColWidth="9.140625" defaultRowHeight="1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>
      <c r="A1" s="24" t="s">
        <v>110</v>
      </c>
      <c r="B1" s="24"/>
      <c r="C1" s="24"/>
      <c r="E1" s="9" t="s">
        <v>39</v>
      </c>
    </row>
    <row r="2" spans="1:5" ht="18.75">
      <c r="A2" s="24" t="s">
        <v>111</v>
      </c>
      <c r="B2" s="24"/>
      <c r="C2" s="24"/>
      <c r="E2" s="16" t="s">
        <v>102</v>
      </c>
    </row>
    <row r="3" spans="1:5" ht="18.75">
      <c r="A3" s="24" t="s">
        <v>112</v>
      </c>
      <c r="B3" s="24"/>
      <c r="C3" s="24"/>
      <c r="E3" s="16" t="s">
        <v>103</v>
      </c>
    </row>
    <row r="4" spans="1:5" ht="18.75">
      <c r="A4" s="26" t="s">
        <v>105</v>
      </c>
      <c r="B4" s="26"/>
      <c r="C4" s="26"/>
      <c r="E4" s="9" t="s">
        <v>94</v>
      </c>
    </row>
    <row r="5" spans="1:5">
      <c r="A5" s="25" t="s">
        <v>36</v>
      </c>
      <c r="B5" s="25"/>
      <c r="C5" s="25"/>
      <c r="E5" s="16" t="s">
        <v>100</v>
      </c>
    </row>
    <row r="6" spans="1:5">
      <c r="E6" s="16" t="s">
        <v>101</v>
      </c>
    </row>
    <row r="7" spans="1:5" ht="31.5">
      <c r="A7" s="13" t="s">
        <v>0</v>
      </c>
      <c r="B7" s="14" t="s">
        <v>37</v>
      </c>
      <c r="C7" s="14" t="s">
        <v>38</v>
      </c>
    </row>
    <row r="8" spans="1:5">
      <c r="A8" s="1" t="s">
        <v>1</v>
      </c>
      <c r="B8" s="17"/>
      <c r="C8" s="17"/>
    </row>
    <row r="9" spans="1:5">
      <c r="A9" s="3" t="s">
        <v>2</v>
      </c>
      <c r="B9" s="18"/>
      <c r="C9" s="20"/>
    </row>
    <row r="10" spans="1:5">
      <c r="A10" s="8" t="s">
        <v>3</v>
      </c>
      <c r="B10" s="6">
        <v>191490577</v>
      </c>
      <c r="C10" s="6"/>
    </row>
    <row r="11" spans="1:5">
      <c r="A11" s="8" t="s">
        <v>4</v>
      </c>
      <c r="B11" s="6">
        <v>2290000</v>
      </c>
    </row>
    <row r="12" spans="1:5">
      <c r="A12" s="8" t="s">
        <v>40</v>
      </c>
      <c r="B12" s="6">
        <v>510000</v>
      </c>
    </row>
    <row r="13" spans="1:5">
      <c r="A13" s="8" t="s">
        <v>5</v>
      </c>
      <c r="B13" s="6"/>
    </row>
    <row r="14" spans="1:5">
      <c r="A14" s="8" t="s">
        <v>6</v>
      </c>
      <c r="B14" s="6">
        <v>26246442</v>
      </c>
    </row>
    <row r="15" spans="1:5">
      <c r="A15" s="3" t="s">
        <v>7</v>
      </c>
      <c r="B15" s="4"/>
    </row>
    <row r="16" spans="1:5">
      <c r="A16" s="8" t="s">
        <v>8</v>
      </c>
      <c r="B16" s="6">
        <v>6876000</v>
      </c>
    </row>
    <row r="17" spans="1:2">
      <c r="A17" s="8" t="s">
        <v>9</v>
      </c>
      <c r="B17" s="6">
        <v>1600000</v>
      </c>
    </row>
    <row r="18" spans="1:2">
      <c r="A18" s="8" t="s">
        <v>10</v>
      </c>
      <c r="B18" s="6">
        <v>1900000</v>
      </c>
    </row>
    <row r="19" spans="1:2" ht="18" customHeight="1">
      <c r="A19" s="8" t="s">
        <v>11</v>
      </c>
      <c r="B19" s="6">
        <v>604800</v>
      </c>
    </row>
    <row r="20" spans="1:2">
      <c r="A20" s="8" t="s">
        <v>12</v>
      </c>
      <c r="B20" s="6">
        <v>701600</v>
      </c>
    </row>
    <row r="21" spans="1:2">
      <c r="A21" s="8" t="s">
        <v>13</v>
      </c>
      <c r="B21" s="6">
        <v>1303801</v>
      </c>
    </row>
    <row r="22" spans="1:2">
      <c r="A22" s="8" t="s">
        <v>14</v>
      </c>
      <c r="B22" s="6">
        <v>1850000</v>
      </c>
    </row>
    <row r="23" spans="1:2">
      <c r="A23" s="8" t="s">
        <v>15</v>
      </c>
      <c r="B23" s="6">
        <v>2530440</v>
      </c>
    </row>
    <row r="24" spans="1:2">
      <c r="A24" s="8" t="s">
        <v>41</v>
      </c>
      <c r="B24" s="6"/>
    </row>
    <row r="25" spans="1:2">
      <c r="A25" s="3" t="s">
        <v>16</v>
      </c>
      <c r="B25" s="4"/>
    </row>
    <row r="26" spans="1:2">
      <c r="A26" s="8" t="s">
        <v>17</v>
      </c>
      <c r="B26" s="6">
        <v>5050000</v>
      </c>
    </row>
    <row r="27" spans="1:2">
      <c r="A27" s="8" t="s">
        <v>18</v>
      </c>
      <c r="B27" s="6">
        <v>10000</v>
      </c>
    </row>
    <row r="28" spans="1:2">
      <c r="A28" s="8" t="s">
        <v>19</v>
      </c>
      <c r="B28" s="6">
        <v>125000</v>
      </c>
    </row>
    <row r="29" spans="1:2">
      <c r="A29" s="8" t="s">
        <v>20</v>
      </c>
      <c r="B29" s="6">
        <v>85000</v>
      </c>
    </row>
    <row r="30" spans="1:2">
      <c r="A30" s="8" t="s">
        <v>21</v>
      </c>
      <c r="B30" s="6">
        <v>900000</v>
      </c>
    </row>
    <row r="31" spans="1:2">
      <c r="A31" s="8" t="s">
        <v>22</v>
      </c>
      <c r="B31" s="6"/>
    </row>
    <row r="32" spans="1:2">
      <c r="A32" s="8" t="s">
        <v>23</v>
      </c>
      <c r="B32" s="6">
        <v>27795078</v>
      </c>
    </row>
    <row r="33" spans="1:2">
      <c r="A33" s="8" t="s">
        <v>42</v>
      </c>
      <c r="B33" s="6"/>
    </row>
    <row r="34" spans="1:2">
      <c r="A34" s="8" t="s">
        <v>24</v>
      </c>
      <c r="B34" s="6">
        <v>18353689</v>
      </c>
    </row>
    <row r="35" spans="1:2">
      <c r="A35" s="3" t="s">
        <v>25</v>
      </c>
      <c r="B35" s="4"/>
    </row>
    <row r="36" spans="1:2">
      <c r="A36" s="8" t="s">
        <v>26</v>
      </c>
      <c r="B36" s="6">
        <v>1660000</v>
      </c>
    </row>
    <row r="37" spans="1:2">
      <c r="A37" s="8" t="s">
        <v>43</v>
      </c>
      <c r="B37" s="6"/>
    </row>
    <row r="38" spans="1:2">
      <c r="A38" s="8" t="s">
        <v>44</v>
      </c>
      <c r="B38" s="6"/>
    </row>
    <row r="39" spans="1:2">
      <c r="A39" s="8" t="s">
        <v>45</v>
      </c>
      <c r="B39" s="6"/>
    </row>
    <row r="40" spans="1:2">
      <c r="A40" s="8" t="s">
        <v>46</v>
      </c>
      <c r="B40" s="6"/>
    </row>
    <row r="41" spans="1:2">
      <c r="A41" s="8" t="s">
        <v>27</v>
      </c>
      <c r="B41" s="6"/>
    </row>
    <row r="42" spans="1:2">
      <c r="A42" s="8" t="s">
        <v>47</v>
      </c>
      <c r="B42" s="6"/>
    </row>
    <row r="43" spans="1:2">
      <c r="A43" s="3" t="s">
        <v>48</v>
      </c>
      <c r="B43" s="4"/>
    </row>
    <row r="44" spans="1:2">
      <c r="A44" s="8" t="s">
        <v>49</v>
      </c>
      <c r="B44" s="6"/>
    </row>
    <row r="45" spans="1:2">
      <c r="A45" s="8" t="s">
        <v>50</v>
      </c>
      <c r="B45" s="6"/>
    </row>
    <row r="46" spans="1:2">
      <c r="A46" s="8" t="s">
        <v>51</v>
      </c>
      <c r="B46" s="6"/>
    </row>
    <row r="47" spans="1:2">
      <c r="A47" s="8" t="s">
        <v>52</v>
      </c>
      <c r="B47" s="6"/>
    </row>
    <row r="48" spans="1:2">
      <c r="A48" s="8" t="s">
        <v>53</v>
      </c>
      <c r="B48" s="6"/>
    </row>
    <row r="49" spans="1:2">
      <c r="A49" s="8" t="s">
        <v>54</v>
      </c>
      <c r="B49" s="6"/>
    </row>
    <row r="50" spans="1:2">
      <c r="A50" s="8" t="s">
        <v>55</v>
      </c>
      <c r="B50" s="6"/>
    </row>
    <row r="51" spans="1:2">
      <c r="A51" s="3" t="s">
        <v>28</v>
      </c>
      <c r="B51" s="4"/>
    </row>
    <row r="52" spans="1:2">
      <c r="A52" s="8" t="s">
        <v>29</v>
      </c>
      <c r="B52" s="6">
        <v>400000</v>
      </c>
    </row>
    <row r="53" spans="1:2">
      <c r="A53" s="8" t="s">
        <v>30</v>
      </c>
      <c r="B53" s="6"/>
    </row>
    <row r="54" spans="1:2">
      <c r="A54" s="8" t="s">
        <v>31</v>
      </c>
      <c r="B54" s="6">
        <v>800000</v>
      </c>
    </row>
    <row r="55" spans="1:2">
      <c r="A55" s="8" t="s">
        <v>32</v>
      </c>
      <c r="B55" s="6">
        <v>500000</v>
      </c>
    </row>
    <row r="56" spans="1:2">
      <c r="A56" s="8" t="s">
        <v>33</v>
      </c>
      <c r="B56" s="6"/>
    </row>
    <row r="57" spans="1:2">
      <c r="A57" s="8" t="s">
        <v>56</v>
      </c>
      <c r="B57" s="6"/>
    </row>
    <row r="58" spans="1:2">
      <c r="A58" s="8" t="s">
        <v>57</v>
      </c>
      <c r="B58" s="6"/>
    </row>
    <row r="59" spans="1:2">
      <c r="A59" s="8" t="s">
        <v>34</v>
      </c>
      <c r="B59" s="6"/>
    </row>
    <row r="60" spans="1:2">
      <c r="A60" s="8" t="s">
        <v>58</v>
      </c>
      <c r="B60" s="6"/>
    </row>
    <row r="61" spans="1:2">
      <c r="A61" s="3" t="s">
        <v>59</v>
      </c>
      <c r="B61" s="4"/>
    </row>
    <row r="62" spans="1:2">
      <c r="A62" s="8" t="s">
        <v>60</v>
      </c>
      <c r="B62" s="6"/>
    </row>
    <row r="63" spans="1:2">
      <c r="A63" s="8" t="s">
        <v>61</v>
      </c>
      <c r="B63" s="6"/>
    </row>
    <row r="64" spans="1:2">
      <c r="A64" s="8" t="s">
        <v>62</v>
      </c>
      <c r="B64" s="6"/>
    </row>
    <row r="65" spans="1:3">
      <c r="A65" s="8" t="s">
        <v>63</v>
      </c>
      <c r="B65" s="6"/>
    </row>
    <row r="66" spans="1:3">
      <c r="A66" s="3" t="s">
        <v>64</v>
      </c>
      <c r="B66" s="4"/>
    </row>
    <row r="67" spans="1:3">
      <c r="A67" s="8" t="s">
        <v>65</v>
      </c>
      <c r="B67" s="6"/>
    </row>
    <row r="68" spans="1:3">
      <c r="A68" s="8" t="s">
        <v>66</v>
      </c>
      <c r="B68" s="6"/>
    </row>
    <row r="69" spans="1:3">
      <c r="A69" s="3" t="s">
        <v>67</v>
      </c>
      <c r="B69" s="4"/>
    </row>
    <row r="70" spans="1:3">
      <c r="A70" s="8" t="s">
        <v>68</v>
      </c>
      <c r="B70" s="6"/>
    </row>
    <row r="71" spans="1:3">
      <c r="A71" s="8" t="s">
        <v>69</v>
      </c>
      <c r="B71" s="6"/>
    </row>
    <row r="72" spans="1:3">
      <c r="A72" s="8" t="s">
        <v>70</v>
      </c>
      <c r="B72" s="6"/>
    </row>
    <row r="73" spans="1:3">
      <c r="A73" s="10" t="s">
        <v>35</v>
      </c>
      <c r="B73" s="7"/>
      <c r="C73" s="7"/>
    </row>
    <row r="74" spans="1:3">
      <c r="A74" s="5"/>
      <c r="B74" s="6"/>
    </row>
    <row r="75" spans="1:3">
      <c r="A75" s="1" t="s">
        <v>71</v>
      </c>
      <c r="B75" s="2"/>
    </row>
    <row r="76" spans="1:3">
      <c r="A76" s="3" t="s">
        <v>72</v>
      </c>
      <c r="B76" s="4"/>
    </row>
    <row r="77" spans="1:3">
      <c r="A77" s="8" t="s">
        <v>73</v>
      </c>
      <c r="B77" s="6"/>
    </row>
    <row r="78" spans="1:3">
      <c r="A78" s="8" t="s">
        <v>74</v>
      </c>
      <c r="B78" s="6"/>
    </row>
    <row r="79" spans="1:3">
      <c r="A79" s="3" t="s">
        <v>75</v>
      </c>
      <c r="B79" s="4"/>
    </row>
    <row r="80" spans="1:3">
      <c r="A80" s="8" t="s">
        <v>76</v>
      </c>
      <c r="B80" s="6"/>
    </row>
    <row r="81" spans="1:3">
      <c r="A81" s="8" t="s">
        <v>77</v>
      </c>
      <c r="B81" s="6">
        <v>7500000</v>
      </c>
    </row>
    <row r="82" spans="1:3">
      <c r="A82" s="3" t="s">
        <v>78</v>
      </c>
      <c r="B82" s="4"/>
    </row>
    <row r="83" spans="1:3">
      <c r="A83" s="8" t="s">
        <v>79</v>
      </c>
      <c r="B83" s="6"/>
    </row>
    <row r="84" spans="1:3">
      <c r="A84" s="10" t="s">
        <v>80</v>
      </c>
      <c r="B84" s="7"/>
      <c r="C84" s="7"/>
    </row>
    <row r="86" spans="1:3" ht="15.75">
      <c r="A86" s="11" t="s">
        <v>81</v>
      </c>
      <c r="B86" s="12"/>
      <c r="C86" s="12"/>
    </row>
    <row r="87" spans="1:3">
      <c r="A87" t="s">
        <v>107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  <legacyDrawing r:id="rId3"/>
  <oleObjects>
    <oleObject progId="StaticDib" shapeId="1027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showGridLines="0" workbookViewId="0">
      <selection sqref="A1:C1"/>
    </sheetView>
  </sheetViews>
  <sheetFormatPr baseColWidth="10" defaultColWidth="9.140625" defaultRowHeight="1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>
      <c r="A1" s="24" t="str">
        <f>'Plantilla Presupuesto'!A1</f>
        <v>MINISTERIO DE AGRICULTURA DE LA REPUBLICA DOMINICANA</v>
      </c>
      <c r="B1" s="24"/>
      <c r="C1" s="24"/>
      <c r="E1" s="9" t="s">
        <v>39</v>
      </c>
    </row>
    <row r="2" spans="1:5" ht="18.75">
      <c r="A2" s="24" t="str">
        <f>'Plantilla Presupuesto'!A2</f>
        <v>INSTITUTO DEL TABACO DE LA REPUBLICA DOMINICANA</v>
      </c>
      <c r="B2" s="24"/>
      <c r="C2" s="24"/>
      <c r="E2" s="16" t="s">
        <v>102</v>
      </c>
    </row>
    <row r="3" spans="1:5" ht="18.75">
      <c r="A3" s="24" t="str">
        <f>'Plantilla Presupuesto'!A3</f>
        <v>Año 2018</v>
      </c>
      <c r="B3" s="24"/>
      <c r="C3" s="24"/>
      <c r="E3" s="16" t="s">
        <v>103</v>
      </c>
    </row>
    <row r="4" spans="1:5" ht="18.75">
      <c r="A4" s="26" t="s">
        <v>105</v>
      </c>
      <c r="B4" s="26"/>
      <c r="C4" s="26"/>
      <c r="E4" s="9" t="s">
        <v>94</v>
      </c>
    </row>
    <row r="5" spans="1:5">
      <c r="A5" s="25" t="s">
        <v>36</v>
      </c>
      <c r="B5" s="25"/>
      <c r="C5" s="25"/>
      <c r="E5" s="16" t="s">
        <v>100</v>
      </c>
    </row>
    <row r="6" spans="1:5">
      <c r="E6" s="16" t="s">
        <v>101</v>
      </c>
    </row>
    <row r="7" spans="1:5" ht="31.5">
      <c r="A7" s="13" t="s">
        <v>0</v>
      </c>
      <c r="B7" s="14" t="s">
        <v>37</v>
      </c>
      <c r="C7" s="14" t="s">
        <v>38</v>
      </c>
    </row>
    <row r="8" spans="1:5">
      <c r="A8" s="1" t="s">
        <v>1</v>
      </c>
      <c r="B8" s="17"/>
      <c r="C8" s="17"/>
    </row>
    <row r="9" spans="1:5">
      <c r="A9" s="3" t="s">
        <v>2</v>
      </c>
      <c r="B9" s="18"/>
      <c r="C9" s="20"/>
    </row>
    <row r="10" spans="1:5">
      <c r="A10" s="8" t="s">
        <v>3</v>
      </c>
      <c r="B10" s="6">
        <v>203198725</v>
      </c>
      <c r="C10" s="6"/>
    </row>
    <row r="11" spans="1:5">
      <c r="A11" s="8" t="s">
        <v>4</v>
      </c>
      <c r="B11" s="6">
        <v>2290000</v>
      </c>
    </row>
    <row r="12" spans="1:5">
      <c r="A12" s="8" t="s">
        <v>40</v>
      </c>
      <c r="B12" s="6">
        <v>510000</v>
      </c>
    </row>
    <row r="13" spans="1:5">
      <c r="A13" s="8" t="s">
        <v>5</v>
      </c>
      <c r="B13" s="6"/>
    </row>
    <row r="14" spans="1:5">
      <c r="A14" s="8" t="s">
        <v>6</v>
      </c>
      <c r="B14" s="6">
        <v>26246442</v>
      </c>
    </row>
    <row r="15" spans="1:5">
      <c r="A15" s="3" t="s">
        <v>7</v>
      </c>
      <c r="B15" s="4"/>
    </row>
    <row r="16" spans="1:5">
      <c r="A16" s="8" t="s">
        <v>8</v>
      </c>
      <c r="B16" s="6">
        <v>6876000</v>
      </c>
    </row>
    <row r="17" spans="1:2">
      <c r="A17" s="8" t="s">
        <v>9</v>
      </c>
      <c r="B17" s="6">
        <v>1661500</v>
      </c>
    </row>
    <row r="18" spans="1:2">
      <c r="A18" s="8" t="s">
        <v>10</v>
      </c>
      <c r="B18" s="6">
        <v>2100000</v>
      </c>
    </row>
    <row r="19" spans="1:2" ht="18" customHeight="1">
      <c r="A19" s="8" t="s">
        <v>11</v>
      </c>
      <c r="B19" s="6">
        <v>1137800</v>
      </c>
    </row>
    <row r="20" spans="1:2">
      <c r="A20" s="8" t="s">
        <v>12</v>
      </c>
      <c r="B20" s="6">
        <v>701600</v>
      </c>
    </row>
    <row r="21" spans="1:2">
      <c r="A21" s="8" t="s">
        <v>13</v>
      </c>
      <c r="B21" s="6">
        <v>1303801</v>
      </c>
    </row>
    <row r="22" spans="1:2">
      <c r="A22" s="8" t="s">
        <v>14</v>
      </c>
      <c r="B22" s="6">
        <v>1850000</v>
      </c>
    </row>
    <row r="23" spans="1:2">
      <c r="A23" s="8" t="s">
        <v>15</v>
      </c>
      <c r="B23" s="6">
        <v>2643980</v>
      </c>
    </row>
    <row r="24" spans="1:2">
      <c r="A24" s="8" t="s">
        <v>41</v>
      </c>
      <c r="B24" s="6"/>
    </row>
    <row r="25" spans="1:2">
      <c r="A25" s="3" t="s">
        <v>16</v>
      </c>
      <c r="B25" s="4"/>
    </row>
    <row r="26" spans="1:2">
      <c r="A26" s="8" t="s">
        <v>17</v>
      </c>
      <c r="B26" s="6">
        <v>5150000</v>
      </c>
    </row>
    <row r="27" spans="1:2">
      <c r="A27" s="8" t="s">
        <v>18</v>
      </c>
      <c r="B27" s="6">
        <v>10000</v>
      </c>
    </row>
    <row r="28" spans="1:2">
      <c r="A28" s="8" t="s">
        <v>19</v>
      </c>
      <c r="B28" s="6">
        <v>131200</v>
      </c>
    </row>
    <row r="29" spans="1:2">
      <c r="A29" s="8" t="s">
        <v>20</v>
      </c>
      <c r="B29" s="6">
        <v>85000</v>
      </c>
    </row>
    <row r="30" spans="1:2">
      <c r="A30" s="8" t="s">
        <v>21</v>
      </c>
      <c r="B30" s="6">
        <v>900000</v>
      </c>
    </row>
    <row r="31" spans="1:2">
      <c r="A31" s="8" t="s">
        <v>22</v>
      </c>
      <c r="B31" s="6"/>
    </row>
    <row r="32" spans="1:2">
      <c r="A32" s="8" t="s">
        <v>23</v>
      </c>
      <c r="B32" s="6">
        <v>27795078</v>
      </c>
    </row>
    <row r="33" spans="1:2">
      <c r="A33" s="8" t="s">
        <v>42</v>
      </c>
      <c r="B33" s="6"/>
    </row>
    <row r="34" spans="1:2">
      <c r="A34" s="8" t="s">
        <v>24</v>
      </c>
      <c r="B34" s="6">
        <v>16639449</v>
      </c>
    </row>
    <row r="35" spans="1:2">
      <c r="A35" s="3" t="s">
        <v>25</v>
      </c>
      <c r="B35" s="4"/>
    </row>
    <row r="36" spans="1:2">
      <c r="A36" s="8" t="s">
        <v>26</v>
      </c>
      <c r="B36" s="6">
        <v>1660000</v>
      </c>
    </row>
    <row r="37" spans="1:2">
      <c r="A37" s="8" t="s">
        <v>43</v>
      </c>
      <c r="B37" s="6"/>
    </row>
    <row r="38" spans="1:2">
      <c r="A38" s="8" t="s">
        <v>44</v>
      </c>
      <c r="B38" s="6"/>
    </row>
    <row r="39" spans="1:2">
      <c r="A39" s="8" t="s">
        <v>45</v>
      </c>
      <c r="B39" s="6"/>
    </row>
    <row r="40" spans="1:2">
      <c r="A40" s="8" t="s">
        <v>46</v>
      </c>
      <c r="B40" s="6"/>
    </row>
    <row r="41" spans="1:2">
      <c r="A41" s="8" t="s">
        <v>27</v>
      </c>
      <c r="B41" s="6"/>
    </row>
    <row r="42" spans="1:2">
      <c r="A42" s="8" t="s">
        <v>47</v>
      </c>
      <c r="B42" s="6"/>
    </row>
    <row r="43" spans="1:2">
      <c r="A43" s="3" t="s">
        <v>48</v>
      </c>
      <c r="B43" s="4"/>
    </row>
    <row r="44" spans="1:2">
      <c r="A44" s="8" t="s">
        <v>49</v>
      </c>
      <c r="B44" s="6"/>
    </row>
    <row r="45" spans="1:2">
      <c r="A45" s="8" t="s">
        <v>50</v>
      </c>
      <c r="B45" s="6"/>
    </row>
    <row r="46" spans="1:2">
      <c r="A46" s="8" t="s">
        <v>51</v>
      </c>
      <c r="B46" s="6"/>
    </row>
    <row r="47" spans="1:2">
      <c r="A47" s="8" t="s">
        <v>52</v>
      </c>
      <c r="B47" s="6"/>
    </row>
    <row r="48" spans="1:2">
      <c r="A48" s="8" t="s">
        <v>53</v>
      </c>
      <c r="B48" s="6"/>
    </row>
    <row r="49" spans="1:2">
      <c r="A49" s="8" t="s">
        <v>54</v>
      </c>
      <c r="B49" s="6"/>
    </row>
    <row r="50" spans="1:2">
      <c r="A50" s="8" t="s">
        <v>55</v>
      </c>
      <c r="B50" s="6"/>
    </row>
    <row r="51" spans="1:2">
      <c r="A51" s="3" t="s">
        <v>28</v>
      </c>
      <c r="B51" s="4"/>
    </row>
    <row r="52" spans="1:2">
      <c r="A52" s="8" t="s">
        <v>29</v>
      </c>
      <c r="B52" s="6">
        <v>400000</v>
      </c>
    </row>
    <row r="53" spans="1:2">
      <c r="A53" s="8" t="s">
        <v>30</v>
      </c>
      <c r="B53" s="6"/>
    </row>
    <row r="54" spans="1:2">
      <c r="A54" s="8" t="s">
        <v>31</v>
      </c>
      <c r="B54" s="6">
        <v>800000</v>
      </c>
    </row>
    <row r="55" spans="1:2">
      <c r="A55" s="8" t="s">
        <v>32</v>
      </c>
      <c r="B55" s="6">
        <v>500000</v>
      </c>
    </row>
    <row r="56" spans="1:2">
      <c r="A56" s="8" t="s">
        <v>33</v>
      </c>
      <c r="B56" s="6"/>
    </row>
    <row r="57" spans="1:2">
      <c r="A57" s="8" t="s">
        <v>56</v>
      </c>
      <c r="B57" s="6"/>
    </row>
    <row r="58" spans="1:2">
      <c r="A58" s="8" t="s">
        <v>57</v>
      </c>
      <c r="B58" s="6"/>
    </row>
    <row r="59" spans="1:2">
      <c r="A59" s="8" t="s">
        <v>34</v>
      </c>
      <c r="B59" s="6"/>
    </row>
    <row r="60" spans="1:2">
      <c r="A60" s="8" t="s">
        <v>58</v>
      </c>
      <c r="B60" s="6"/>
    </row>
    <row r="61" spans="1:2">
      <c r="A61" s="3" t="s">
        <v>59</v>
      </c>
      <c r="B61" s="4"/>
    </row>
    <row r="62" spans="1:2">
      <c r="A62" s="8" t="s">
        <v>60</v>
      </c>
      <c r="B62" s="6"/>
    </row>
    <row r="63" spans="1:2">
      <c r="A63" s="8" t="s">
        <v>61</v>
      </c>
      <c r="B63" s="6"/>
    </row>
    <row r="64" spans="1:2">
      <c r="A64" s="8" t="s">
        <v>62</v>
      </c>
      <c r="B64" s="6"/>
    </row>
    <row r="65" spans="1:3">
      <c r="A65" s="8" t="s">
        <v>63</v>
      </c>
      <c r="B65" s="6"/>
    </row>
    <row r="66" spans="1:3">
      <c r="A66" s="3" t="s">
        <v>64</v>
      </c>
      <c r="B66" s="4"/>
    </row>
    <row r="67" spans="1:3">
      <c r="A67" s="8" t="s">
        <v>65</v>
      </c>
      <c r="B67" s="6"/>
    </row>
    <row r="68" spans="1:3">
      <c r="A68" s="8" t="s">
        <v>66</v>
      </c>
      <c r="B68" s="6"/>
    </row>
    <row r="69" spans="1:3">
      <c r="A69" s="3" t="s">
        <v>67</v>
      </c>
      <c r="B69" s="4"/>
    </row>
    <row r="70" spans="1:3">
      <c r="A70" s="8" t="s">
        <v>68</v>
      </c>
      <c r="B70" s="6"/>
    </row>
    <row r="71" spans="1:3">
      <c r="A71" s="8" t="s">
        <v>69</v>
      </c>
      <c r="B71" s="6"/>
    </row>
    <row r="72" spans="1:3">
      <c r="A72" s="8" t="s">
        <v>70</v>
      </c>
      <c r="B72" s="6"/>
    </row>
    <row r="73" spans="1:3">
      <c r="A73" s="10" t="s">
        <v>35</v>
      </c>
      <c r="B73" s="7"/>
      <c r="C73" s="7"/>
    </row>
    <row r="74" spans="1:3">
      <c r="A74" s="5"/>
      <c r="B74" s="6"/>
    </row>
    <row r="75" spans="1:3">
      <c r="A75" s="1" t="s">
        <v>71</v>
      </c>
      <c r="B75" s="2"/>
    </row>
    <row r="76" spans="1:3">
      <c r="A76" s="3" t="s">
        <v>72</v>
      </c>
      <c r="B76" s="4"/>
    </row>
    <row r="77" spans="1:3">
      <c r="A77" s="8" t="s">
        <v>73</v>
      </c>
      <c r="B77" s="6"/>
    </row>
    <row r="78" spans="1:3">
      <c r="A78" s="8" t="s">
        <v>74</v>
      </c>
      <c r="B78" s="6"/>
    </row>
    <row r="79" spans="1:3">
      <c r="A79" s="3" t="s">
        <v>75</v>
      </c>
      <c r="B79" s="4"/>
    </row>
    <row r="80" spans="1:3">
      <c r="A80" s="8" t="s">
        <v>76</v>
      </c>
      <c r="B80" s="6"/>
    </row>
    <row r="81" spans="1:3">
      <c r="A81" s="8" t="s">
        <v>77</v>
      </c>
      <c r="B81" s="6">
        <v>7500000</v>
      </c>
    </row>
    <row r="82" spans="1:3">
      <c r="A82" s="3" t="s">
        <v>78</v>
      </c>
      <c r="B82" s="4"/>
    </row>
    <row r="83" spans="1:3">
      <c r="A83" s="8" t="s">
        <v>79</v>
      </c>
      <c r="B83" s="6"/>
    </row>
    <row r="84" spans="1:3">
      <c r="A84" s="10" t="s">
        <v>80</v>
      </c>
      <c r="B84" s="7"/>
      <c r="C84" s="7"/>
    </row>
    <row r="86" spans="1:3" ht="15.75">
      <c r="A86" s="11" t="s">
        <v>81</v>
      </c>
      <c r="B86" s="12"/>
      <c r="C86" s="12"/>
    </row>
    <row r="87" spans="1:3">
      <c r="A87" t="s">
        <v>107</v>
      </c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 r:id="rId1"/>
  <drawing r:id="rId2"/>
  <legacyDrawing r:id="rId3"/>
  <oleObjects>
    <oleObject progId="StaticDib" shapeId="2049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A89"/>
  <sheetViews>
    <sheetView showGridLines="0" workbookViewId="0">
      <selection sqref="A1:N1"/>
    </sheetView>
  </sheetViews>
  <sheetFormatPr baseColWidth="10" defaultColWidth="9.140625" defaultRowHeight="15"/>
  <cols>
    <col min="1" max="1" width="40" customWidth="1"/>
    <col min="2" max="2" width="13.85546875" bestFit="1" customWidth="1"/>
    <col min="3" max="3" width="13.5703125" bestFit="1" customWidth="1"/>
    <col min="4" max="8" width="14.140625" bestFit="1" customWidth="1"/>
    <col min="9" max="10" width="11.5703125" bestFit="1" customWidth="1"/>
    <col min="11" max="11" width="12.42578125" bestFit="1" customWidth="1"/>
    <col min="12" max="12" width="11.5703125" bestFit="1" customWidth="1"/>
    <col min="13" max="13" width="11.85546875" customWidth="1"/>
    <col min="14" max="14" width="12.7109375" bestFit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>
      <c r="A1" s="24" t="str">
        <f>'Plantilla Presupuesto'!A1</f>
        <v>MINISTERIO DE AGRICULTURA DE LA REPUBLICA DOMINICANA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P1" s="9" t="s">
        <v>94</v>
      </c>
    </row>
    <row r="2" spans="1:27" ht="18.75">
      <c r="A2" s="24" t="str">
        <f>'Plantilla Presupuesto'!A2</f>
        <v>INSTITUTO DEL TABACO DE LA REPUBLICA DOMINICANA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P2" s="16" t="s">
        <v>96</v>
      </c>
    </row>
    <row r="3" spans="1:27" ht="18.75">
      <c r="A3" s="24" t="str">
        <f>'Plantilla Presupuesto'!A3</f>
        <v>Año 2018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P3" s="16" t="s">
        <v>97</v>
      </c>
    </row>
    <row r="4" spans="1:27" ht="15.75">
      <c r="A4" s="26" t="s">
        <v>104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P4" s="16" t="s">
        <v>95</v>
      </c>
    </row>
    <row r="5" spans="1:27">
      <c r="A5" s="25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P5" s="16" t="s">
        <v>98</v>
      </c>
    </row>
    <row r="6" spans="1:27">
      <c r="P6" s="16" t="s">
        <v>99</v>
      </c>
    </row>
    <row r="7" spans="1:27" ht="15.75">
      <c r="A7" s="13" t="s">
        <v>0</v>
      </c>
      <c r="B7" s="14" t="s">
        <v>106</v>
      </c>
      <c r="C7" s="14" t="s">
        <v>82</v>
      </c>
      <c r="D7" s="14" t="s">
        <v>83</v>
      </c>
      <c r="E7" s="14" t="s">
        <v>84</v>
      </c>
      <c r="F7" s="14" t="s">
        <v>85</v>
      </c>
      <c r="G7" s="14" t="s">
        <v>86</v>
      </c>
      <c r="H7" s="14" t="s">
        <v>87</v>
      </c>
      <c r="I7" s="14" t="s">
        <v>88</v>
      </c>
      <c r="J7" s="14" t="s">
        <v>89</v>
      </c>
      <c r="K7" s="14" t="s">
        <v>90</v>
      </c>
      <c r="L7" s="14" t="s">
        <v>91</v>
      </c>
      <c r="M7" s="14" t="s">
        <v>92</v>
      </c>
      <c r="N7" s="14" t="s">
        <v>93</v>
      </c>
      <c r="Z7" s="22">
        <f>SUM(R8:Z8)</f>
        <v>11.029108875781253</v>
      </c>
      <c r="AA7" s="22">
        <f>+Z7+AA8</f>
        <v>13.989108875781252</v>
      </c>
    </row>
    <row r="8" spans="1:27">
      <c r="A8" s="1" t="s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R8" s="19">
        <v>1</v>
      </c>
      <c r="S8" s="19">
        <v>1.05</v>
      </c>
      <c r="T8" s="19">
        <f>+S8*1.05</f>
        <v>1.1025</v>
      </c>
      <c r="U8" s="19">
        <f t="shared" ref="U8:Y8" si="0">+T8*1.05</f>
        <v>1.1576250000000001</v>
      </c>
      <c r="V8" s="19">
        <f t="shared" si="0"/>
        <v>1.2155062500000002</v>
      </c>
      <c r="W8" s="19">
        <f t="shared" si="0"/>
        <v>1.2762815625000004</v>
      </c>
      <c r="X8" s="19">
        <f t="shared" si="0"/>
        <v>1.3400956406250004</v>
      </c>
      <c r="Y8" s="19">
        <f t="shared" si="0"/>
        <v>1.4071004226562505</v>
      </c>
      <c r="Z8" s="19">
        <v>1.48</v>
      </c>
      <c r="AA8" s="19">
        <f>+Z8*2</f>
        <v>2.96</v>
      </c>
    </row>
    <row r="9" spans="1:27" ht="30">
      <c r="A9" s="3" t="s">
        <v>2</v>
      </c>
      <c r="B9" s="19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R9" s="21"/>
    </row>
    <row r="10" spans="1:27">
      <c r="A10" s="8" t="s">
        <v>3</v>
      </c>
      <c r="B10" s="23">
        <v>98404529</v>
      </c>
      <c r="C10" s="23">
        <v>14450793.92</v>
      </c>
      <c r="D10" s="23">
        <v>14435793.92</v>
      </c>
      <c r="E10" s="23">
        <v>18215094.920000002</v>
      </c>
      <c r="F10" s="23">
        <v>14449089.92</v>
      </c>
      <c r="G10" s="23">
        <v>18619560.399999999</v>
      </c>
      <c r="H10" s="23">
        <v>18234195.920000002</v>
      </c>
      <c r="I10" s="19"/>
      <c r="J10" s="19"/>
      <c r="K10" s="19"/>
      <c r="L10" s="19"/>
      <c r="M10" s="19"/>
      <c r="N10" s="19"/>
    </row>
    <row r="11" spans="1:27">
      <c r="A11" s="8" t="s">
        <v>4</v>
      </c>
      <c r="B11" s="23">
        <v>2037333</v>
      </c>
      <c r="C11" s="23">
        <v>36000</v>
      </c>
      <c r="D11" s="23">
        <v>36000</v>
      </c>
      <c r="E11" s="23">
        <v>36000</v>
      </c>
      <c r="F11" s="23">
        <v>1779333</v>
      </c>
      <c r="G11" s="23">
        <v>36000</v>
      </c>
      <c r="H11" s="23">
        <v>114000</v>
      </c>
    </row>
    <row r="12" spans="1:27" ht="30">
      <c r="A12" s="8" t="s">
        <v>40</v>
      </c>
      <c r="B12" s="23">
        <v>250000</v>
      </c>
      <c r="C12" s="23">
        <v>40000</v>
      </c>
      <c r="D12" s="23">
        <v>40000</v>
      </c>
      <c r="E12" s="23">
        <v>50000</v>
      </c>
      <c r="F12" s="23">
        <v>40000</v>
      </c>
      <c r="G12" s="23">
        <v>40000</v>
      </c>
      <c r="H12" s="23">
        <v>40000</v>
      </c>
    </row>
    <row r="13" spans="1:27" ht="30">
      <c r="A13" s="8" t="s">
        <v>5</v>
      </c>
      <c r="B13" s="23"/>
      <c r="C13" s="23"/>
      <c r="D13" s="23"/>
      <c r="E13" s="23"/>
      <c r="F13" s="23"/>
      <c r="G13" s="23"/>
      <c r="H13" s="23"/>
    </row>
    <row r="14" spans="1:27" ht="30">
      <c r="A14" s="8" t="s">
        <v>6</v>
      </c>
      <c r="B14" s="23">
        <v>13136240.1</v>
      </c>
      <c r="C14" s="23">
        <v>2193374.98</v>
      </c>
      <c r="D14" s="23">
        <v>2191081.48</v>
      </c>
      <c r="E14" s="23">
        <v>2188941.25</v>
      </c>
      <c r="F14" s="23">
        <v>2187912.83</v>
      </c>
      <c r="G14" s="23">
        <v>2193083.06</v>
      </c>
      <c r="H14" s="23">
        <v>2181846.5</v>
      </c>
    </row>
    <row r="15" spans="1:27">
      <c r="A15" s="3" t="s">
        <v>7</v>
      </c>
      <c r="B15" s="23"/>
      <c r="C15" s="23"/>
      <c r="D15" s="23"/>
      <c r="E15" s="23"/>
      <c r="F15" s="23"/>
      <c r="G15" s="23"/>
      <c r="H15" s="23"/>
    </row>
    <row r="16" spans="1:27">
      <c r="A16" s="8" t="s">
        <v>8</v>
      </c>
      <c r="B16" s="23">
        <v>3162391.85</v>
      </c>
      <c r="C16" s="23">
        <v>184743.07</v>
      </c>
      <c r="D16" s="23">
        <v>790238.3</v>
      </c>
      <c r="E16" s="23">
        <v>499084.06</v>
      </c>
      <c r="F16" s="23">
        <v>463340.9</v>
      </c>
      <c r="G16" s="23">
        <v>806112.04</v>
      </c>
      <c r="H16" s="23">
        <v>418873.48</v>
      </c>
    </row>
    <row r="17" spans="1:8" ht="30">
      <c r="A17" s="8" t="s">
        <v>9</v>
      </c>
      <c r="B17" s="23">
        <v>558728.84</v>
      </c>
      <c r="C17" s="23"/>
      <c r="D17" s="23"/>
      <c r="E17" s="23"/>
      <c r="F17" s="23">
        <v>270143.84000000003</v>
      </c>
      <c r="G17" s="23">
        <v>182425</v>
      </c>
      <c r="H17" s="23">
        <v>106160</v>
      </c>
    </row>
    <row r="18" spans="1:8">
      <c r="A18" s="8" t="s">
        <v>10</v>
      </c>
      <c r="B18" s="23">
        <v>660900</v>
      </c>
      <c r="C18" s="23"/>
      <c r="D18" s="23">
        <v>287500</v>
      </c>
      <c r="E18" s="23">
        <v>96650</v>
      </c>
      <c r="F18" s="23">
        <v>80150</v>
      </c>
      <c r="G18" s="23">
        <v>153200</v>
      </c>
      <c r="H18" s="23">
        <v>43400</v>
      </c>
    </row>
    <row r="19" spans="1:8" ht="18" customHeight="1">
      <c r="A19" s="8" t="s">
        <v>11</v>
      </c>
      <c r="B19" s="23">
        <v>320200</v>
      </c>
      <c r="C19" s="23"/>
      <c r="D19" s="23"/>
      <c r="E19" s="23"/>
      <c r="F19" s="23">
        <v>201600</v>
      </c>
      <c r="G19" s="23">
        <v>68200</v>
      </c>
      <c r="H19" s="23">
        <v>50400</v>
      </c>
    </row>
    <row r="20" spans="1:8">
      <c r="A20" s="8" t="s">
        <v>12</v>
      </c>
      <c r="B20" s="23"/>
      <c r="C20" s="23"/>
      <c r="D20" s="23"/>
      <c r="E20" s="23"/>
      <c r="F20" s="23"/>
      <c r="G20" s="23"/>
      <c r="H20" s="23"/>
    </row>
    <row r="21" spans="1:8">
      <c r="A21" s="8" t="s">
        <v>13</v>
      </c>
      <c r="B21" s="23">
        <v>722088.39</v>
      </c>
      <c r="C21" s="23"/>
      <c r="D21" s="23"/>
      <c r="E21" s="23"/>
      <c r="F21" s="23"/>
      <c r="G21" s="23">
        <v>732304.71</v>
      </c>
      <c r="H21" s="23">
        <v>-10216.32</v>
      </c>
    </row>
    <row r="22" spans="1:8" ht="45">
      <c r="A22" s="8" t="s">
        <v>14</v>
      </c>
      <c r="B22" s="23">
        <v>327564.28000000003</v>
      </c>
      <c r="C22" s="23"/>
      <c r="D22" s="23"/>
      <c r="E22" s="23"/>
      <c r="F22" s="23">
        <v>298607.08</v>
      </c>
      <c r="G22" s="23"/>
      <c r="H22" s="23">
        <v>28957.200000000001</v>
      </c>
    </row>
    <row r="23" spans="1:8" ht="30">
      <c r="A23" s="8" t="s">
        <v>15</v>
      </c>
      <c r="B23" s="23">
        <v>1812489.29</v>
      </c>
      <c r="C23" s="23"/>
      <c r="D23" s="23"/>
      <c r="E23" s="23">
        <v>1185580.6000000001</v>
      </c>
      <c r="F23" s="23">
        <v>20000</v>
      </c>
      <c r="G23" s="23"/>
      <c r="H23" s="23">
        <v>606908.68999999994</v>
      </c>
    </row>
    <row r="24" spans="1:8" ht="30">
      <c r="A24" s="8" t="s">
        <v>41</v>
      </c>
      <c r="B24" s="23"/>
      <c r="C24" s="23"/>
      <c r="D24" s="23"/>
      <c r="E24" s="23"/>
      <c r="F24" s="23"/>
      <c r="G24" s="23"/>
      <c r="H24" s="23"/>
    </row>
    <row r="25" spans="1:8">
      <c r="A25" s="3" t="s">
        <v>16</v>
      </c>
      <c r="B25" s="23"/>
      <c r="C25" s="23"/>
      <c r="D25" s="23"/>
      <c r="E25" s="23"/>
      <c r="F25" s="23"/>
      <c r="G25" s="23"/>
      <c r="H25" s="23"/>
    </row>
    <row r="26" spans="1:8" ht="30">
      <c r="A26" s="8" t="s">
        <v>17</v>
      </c>
      <c r="B26" s="23">
        <v>1973816.85</v>
      </c>
      <c r="C26" s="23"/>
      <c r="D26" s="23">
        <v>1780756.4</v>
      </c>
      <c r="E26" s="23">
        <v>390994.2</v>
      </c>
      <c r="F26" s="23">
        <v>9066</v>
      </c>
      <c r="G26" s="23">
        <v>97555</v>
      </c>
      <c r="H26" s="23">
        <v>-304554.75</v>
      </c>
    </row>
    <row r="27" spans="1:8">
      <c r="A27" s="8" t="s">
        <v>18</v>
      </c>
      <c r="B27" s="23"/>
      <c r="C27" s="23"/>
      <c r="D27" s="23"/>
      <c r="E27" s="23"/>
      <c r="F27" s="23"/>
      <c r="G27" s="23"/>
      <c r="H27" s="23"/>
    </row>
    <row r="28" spans="1:8" ht="30">
      <c r="A28" s="8" t="s">
        <v>19</v>
      </c>
      <c r="B28" s="23">
        <v>59993.3</v>
      </c>
      <c r="C28" s="23"/>
      <c r="D28" s="23"/>
      <c r="E28" s="23">
        <v>59993.3</v>
      </c>
      <c r="F28" s="23"/>
      <c r="G28" s="23"/>
      <c r="H28" s="23"/>
    </row>
    <row r="29" spans="1:8">
      <c r="A29" s="8" t="s">
        <v>20</v>
      </c>
      <c r="B29" s="23">
        <v>21448.84</v>
      </c>
      <c r="C29" s="23"/>
      <c r="D29" s="23"/>
      <c r="E29" s="23"/>
      <c r="F29" s="23"/>
      <c r="G29" s="23">
        <v>21448.84</v>
      </c>
      <c r="H29" s="23"/>
    </row>
    <row r="30" spans="1:8" ht="30">
      <c r="A30" s="8" t="s">
        <v>21</v>
      </c>
      <c r="B30" s="23"/>
      <c r="C30" s="23"/>
      <c r="D30" s="23"/>
      <c r="E30" s="23"/>
      <c r="F30" s="23"/>
      <c r="G30" s="23"/>
      <c r="H30" s="23"/>
    </row>
    <row r="31" spans="1:8" ht="30">
      <c r="A31" s="8" t="s">
        <v>22</v>
      </c>
      <c r="B31" s="23"/>
      <c r="C31" s="23"/>
      <c r="D31" s="23"/>
      <c r="E31" s="23"/>
      <c r="F31" s="23"/>
      <c r="G31" s="23"/>
      <c r="H31" s="23"/>
    </row>
    <row r="32" spans="1:8" ht="30">
      <c r="A32" s="8" t="s">
        <v>23</v>
      </c>
      <c r="B32" s="23">
        <v>10712825.710000001</v>
      </c>
      <c r="C32" s="23"/>
      <c r="D32" s="23">
        <v>4851417.24</v>
      </c>
      <c r="E32" s="23">
        <v>709385.48</v>
      </c>
      <c r="F32" s="23">
        <v>2102193.4900000002</v>
      </c>
      <c r="G32" s="23">
        <v>49910</v>
      </c>
      <c r="H32" s="23">
        <v>2999919.5</v>
      </c>
    </row>
    <row r="33" spans="1:8" ht="45">
      <c r="A33" s="8" t="s">
        <v>42</v>
      </c>
      <c r="B33" s="23"/>
      <c r="C33" s="23"/>
      <c r="D33" s="23"/>
      <c r="E33" s="23"/>
      <c r="F33" s="23"/>
      <c r="G33" s="23"/>
      <c r="H33" s="23"/>
    </row>
    <row r="34" spans="1:8">
      <c r="A34" s="8" t="s">
        <v>24</v>
      </c>
      <c r="B34" s="23">
        <v>425324.63</v>
      </c>
      <c r="C34" s="23"/>
      <c r="D34" s="23">
        <v>26227.9</v>
      </c>
      <c r="E34" s="23">
        <v>79730</v>
      </c>
      <c r="F34" s="23"/>
      <c r="G34" s="23">
        <v>264198.98</v>
      </c>
      <c r="H34" s="23">
        <v>55167.75</v>
      </c>
    </row>
    <row r="35" spans="1:8">
      <c r="A35" s="3" t="s">
        <v>25</v>
      </c>
      <c r="B35" s="23"/>
      <c r="C35" s="23"/>
      <c r="D35" s="23"/>
      <c r="E35" s="23"/>
      <c r="F35" s="23"/>
      <c r="G35" s="23"/>
      <c r="H35" s="23"/>
    </row>
    <row r="36" spans="1:8" ht="30">
      <c r="A36" s="8" t="s">
        <v>26</v>
      </c>
      <c r="B36" s="23"/>
      <c r="C36" s="23"/>
      <c r="D36" s="23"/>
      <c r="E36" s="23"/>
      <c r="F36" s="23"/>
      <c r="G36" s="23"/>
      <c r="H36" s="23"/>
    </row>
    <row r="37" spans="1:8" ht="30">
      <c r="A37" s="8" t="s">
        <v>43</v>
      </c>
      <c r="B37" s="23"/>
      <c r="C37" s="23"/>
      <c r="D37" s="23"/>
      <c r="E37" s="23"/>
      <c r="F37" s="23"/>
      <c r="G37" s="23"/>
      <c r="H37" s="23"/>
    </row>
    <row r="38" spans="1:8" ht="30">
      <c r="A38" s="8" t="s">
        <v>44</v>
      </c>
      <c r="B38" s="23"/>
      <c r="C38" s="23"/>
      <c r="D38" s="23"/>
      <c r="E38" s="23"/>
      <c r="F38" s="23"/>
      <c r="G38" s="23"/>
      <c r="H38" s="23"/>
    </row>
    <row r="39" spans="1:8" ht="30">
      <c r="A39" s="8" t="s">
        <v>45</v>
      </c>
      <c r="B39" s="23"/>
      <c r="C39" s="23"/>
      <c r="D39" s="23"/>
      <c r="E39" s="23"/>
      <c r="F39" s="23"/>
      <c r="G39" s="23"/>
      <c r="H39" s="23"/>
    </row>
    <row r="40" spans="1:8" ht="30">
      <c r="A40" s="8" t="s">
        <v>46</v>
      </c>
      <c r="B40" s="23"/>
      <c r="C40" s="23"/>
      <c r="D40" s="23"/>
      <c r="E40" s="23"/>
      <c r="F40" s="23"/>
      <c r="G40" s="23"/>
      <c r="H40" s="23"/>
    </row>
    <row r="41" spans="1:8" ht="30">
      <c r="A41" s="8" t="s">
        <v>27</v>
      </c>
      <c r="B41" s="23"/>
      <c r="C41" s="23"/>
      <c r="D41" s="23"/>
      <c r="E41" s="23"/>
      <c r="F41" s="23"/>
      <c r="G41" s="23"/>
      <c r="H41" s="23"/>
    </row>
    <row r="42" spans="1:8" ht="30">
      <c r="A42" s="8" t="s">
        <v>47</v>
      </c>
      <c r="B42" s="23"/>
      <c r="C42" s="23"/>
      <c r="D42" s="23"/>
      <c r="E42" s="23"/>
      <c r="F42" s="23"/>
      <c r="G42" s="23"/>
      <c r="H42" s="23"/>
    </row>
    <row r="43" spans="1:8">
      <c r="A43" s="3" t="s">
        <v>48</v>
      </c>
      <c r="B43" s="23"/>
      <c r="C43" s="23"/>
      <c r="D43" s="23"/>
      <c r="E43" s="23"/>
      <c r="F43" s="23"/>
      <c r="G43" s="23"/>
      <c r="H43" s="23"/>
    </row>
    <row r="44" spans="1:8" ht="30">
      <c r="A44" s="8" t="s">
        <v>49</v>
      </c>
      <c r="B44" s="23"/>
      <c r="C44" s="23"/>
      <c r="D44" s="23"/>
      <c r="E44" s="23"/>
      <c r="F44" s="23"/>
      <c r="G44" s="23"/>
      <c r="H44" s="23"/>
    </row>
    <row r="45" spans="1:8" ht="30">
      <c r="A45" s="8" t="s">
        <v>50</v>
      </c>
      <c r="B45" s="23"/>
      <c r="C45" s="23"/>
      <c r="D45" s="23"/>
      <c r="E45" s="23"/>
      <c r="F45" s="23"/>
      <c r="G45" s="23"/>
      <c r="H45" s="23"/>
    </row>
    <row r="46" spans="1:8" ht="30">
      <c r="A46" s="8" t="s">
        <v>51</v>
      </c>
      <c r="B46" s="23"/>
      <c r="C46" s="23"/>
      <c r="D46" s="23"/>
      <c r="E46" s="23"/>
      <c r="F46" s="23"/>
      <c r="G46" s="23"/>
      <c r="H46" s="23"/>
    </row>
    <row r="47" spans="1:8" ht="30">
      <c r="A47" s="8" t="s">
        <v>52</v>
      </c>
      <c r="B47" s="23"/>
      <c r="C47" s="23"/>
      <c r="D47" s="23"/>
      <c r="E47" s="23"/>
      <c r="F47" s="23"/>
      <c r="G47" s="23"/>
      <c r="H47" s="23"/>
    </row>
    <row r="48" spans="1:8" ht="30">
      <c r="A48" s="8" t="s">
        <v>53</v>
      </c>
      <c r="B48" s="23"/>
      <c r="C48" s="23"/>
      <c r="D48" s="23"/>
      <c r="E48" s="23"/>
      <c r="F48" s="23"/>
      <c r="G48" s="23"/>
      <c r="H48" s="23"/>
    </row>
    <row r="49" spans="1:8" ht="30">
      <c r="A49" s="8" t="s">
        <v>54</v>
      </c>
      <c r="B49" s="23"/>
      <c r="C49" s="23"/>
      <c r="D49" s="23"/>
      <c r="E49" s="23"/>
      <c r="F49" s="23"/>
      <c r="G49" s="23"/>
      <c r="H49" s="23"/>
    </row>
    <row r="50" spans="1:8" ht="30">
      <c r="A50" s="8" t="s">
        <v>55</v>
      </c>
      <c r="B50" s="23"/>
      <c r="C50" s="23"/>
      <c r="D50" s="23"/>
      <c r="E50" s="23"/>
      <c r="F50" s="23"/>
      <c r="G50" s="23"/>
      <c r="H50" s="23"/>
    </row>
    <row r="51" spans="1:8" ht="30">
      <c r="A51" s="3" t="s">
        <v>28</v>
      </c>
      <c r="B51" s="23"/>
      <c r="C51" s="23"/>
      <c r="D51" s="23"/>
      <c r="E51" s="23"/>
      <c r="F51" s="23"/>
      <c r="G51" s="23"/>
      <c r="H51" s="23"/>
    </row>
    <row r="52" spans="1:8">
      <c r="A52" s="8" t="s">
        <v>29</v>
      </c>
      <c r="B52" s="23">
        <v>238711.96</v>
      </c>
      <c r="C52" s="23"/>
      <c r="D52" s="23"/>
      <c r="E52" s="23">
        <v>223711.96</v>
      </c>
      <c r="F52" s="23"/>
      <c r="G52" s="23">
        <v>15000</v>
      </c>
      <c r="H52" s="23"/>
    </row>
    <row r="53" spans="1:8" ht="30">
      <c r="A53" s="8" t="s">
        <v>30</v>
      </c>
      <c r="B53" s="23"/>
      <c r="C53" s="23"/>
      <c r="D53" s="23"/>
      <c r="E53" s="23"/>
      <c r="F53" s="23"/>
      <c r="G53" s="23"/>
      <c r="H53" s="23"/>
    </row>
    <row r="54" spans="1:8" ht="30">
      <c r="A54" s="8" t="s">
        <v>31</v>
      </c>
      <c r="B54" s="23">
        <v>11170.57</v>
      </c>
      <c r="C54" s="23"/>
      <c r="D54" s="23"/>
      <c r="E54" s="23"/>
      <c r="F54" s="23"/>
      <c r="G54" s="23">
        <v>11170.57</v>
      </c>
      <c r="H54" s="23"/>
    </row>
    <row r="55" spans="1:8" ht="30">
      <c r="A55" s="8" t="s">
        <v>32</v>
      </c>
      <c r="B55" s="23"/>
      <c r="C55" s="23"/>
      <c r="D55" s="23"/>
      <c r="E55" s="23"/>
      <c r="F55" s="23"/>
      <c r="G55" s="23"/>
      <c r="H55" s="23"/>
    </row>
    <row r="56" spans="1:8" ht="30">
      <c r="A56" s="8" t="s">
        <v>33</v>
      </c>
      <c r="B56" s="23"/>
      <c r="C56" s="23"/>
      <c r="D56" s="23"/>
      <c r="E56" s="23"/>
      <c r="F56" s="23"/>
      <c r="G56" s="23"/>
      <c r="H56" s="23"/>
    </row>
    <row r="57" spans="1:8" ht="30">
      <c r="A57" s="8" t="s">
        <v>56</v>
      </c>
      <c r="B57" s="23"/>
      <c r="C57" s="23"/>
      <c r="D57" s="23"/>
      <c r="E57" s="23"/>
      <c r="F57" s="23"/>
      <c r="G57" s="23"/>
      <c r="H57" s="23"/>
    </row>
    <row r="58" spans="1:8" ht="30">
      <c r="A58" s="8" t="s">
        <v>57</v>
      </c>
      <c r="B58" s="23"/>
      <c r="C58" s="23"/>
      <c r="D58" s="23"/>
      <c r="E58" s="23"/>
      <c r="F58" s="23"/>
      <c r="G58" s="23"/>
      <c r="H58" s="23"/>
    </row>
    <row r="59" spans="1:8">
      <c r="A59" s="8" t="s">
        <v>34</v>
      </c>
      <c r="B59" s="23"/>
      <c r="C59" s="23"/>
      <c r="D59" s="23"/>
      <c r="E59" s="23"/>
      <c r="F59" s="23"/>
      <c r="G59" s="23"/>
      <c r="H59" s="23"/>
    </row>
    <row r="60" spans="1:8" ht="45">
      <c r="A60" s="8" t="s">
        <v>58</v>
      </c>
      <c r="B60" s="23"/>
      <c r="C60" s="23"/>
      <c r="D60" s="23"/>
      <c r="E60" s="23"/>
      <c r="F60" s="23"/>
      <c r="G60" s="23"/>
      <c r="H60" s="23"/>
    </row>
    <row r="61" spans="1:8">
      <c r="A61" s="3" t="s">
        <v>59</v>
      </c>
      <c r="B61" s="23"/>
      <c r="C61" s="23"/>
      <c r="D61" s="23"/>
      <c r="E61" s="23"/>
      <c r="F61" s="23"/>
      <c r="G61" s="23"/>
      <c r="H61" s="23"/>
    </row>
    <row r="62" spans="1:8">
      <c r="A62" s="8" t="s">
        <v>60</v>
      </c>
      <c r="B62" s="23"/>
      <c r="C62" s="23"/>
      <c r="D62" s="23"/>
      <c r="E62" s="23"/>
      <c r="F62" s="23"/>
      <c r="G62" s="23"/>
      <c r="H62" s="23"/>
    </row>
    <row r="63" spans="1:8">
      <c r="A63" s="8" t="s">
        <v>61</v>
      </c>
      <c r="B63" s="23"/>
      <c r="C63" s="23"/>
      <c r="D63" s="23"/>
      <c r="E63" s="23"/>
      <c r="F63" s="23"/>
      <c r="G63" s="23"/>
      <c r="H63" s="23"/>
    </row>
    <row r="64" spans="1:8" ht="30">
      <c r="A64" s="8" t="s">
        <v>62</v>
      </c>
      <c r="B64" s="23"/>
      <c r="C64" s="23"/>
      <c r="D64" s="23"/>
      <c r="E64" s="23"/>
      <c r="F64" s="23"/>
      <c r="G64" s="23"/>
      <c r="H64" s="23"/>
    </row>
    <row r="65" spans="1:14" ht="45">
      <c r="A65" s="8" t="s">
        <v>63</v>
      </c>
      <c r="B65" s="23"/>
      <c r="C65" s="23"/>
      <c r="D65" s="23"/>
      <c r="E65" s="23"/>
      <c r="F65" s="23"/>
      <c r="G65" s="23"/>
      <c r="H65" s="23"/>
    </row>
    <row r="66" spans="1:14" ht="30">
      <c r="A66" s="3" t="s">
        <v>64</v>
      </c>
      <c r="B66" s="23"/>
      <c r="C66" s="23"/>
      <c r="D66" s="23"/>
      <c r="E66" s="23"/>
      <c r="F66" s="23"/>
      <c r="G66" s="23"/>
      <c r="H66" s="23"/>
    </row>
    <row r="67" spans="1:14">
      <c r="A67" s="8" t="s">
        <v>65</v>
      </c>
      <c r="B67" s="23"/>
      <c r="C67" s="23"/>
      <c r="D67" s="23"/>
      <c r="E67" s="23"/>
      <c r="F67" s="23"/>
      <c r="G67" s="23"/>
      <c r="H67" s="23"/>
    </row>
    <row r="68" spans="1:14" ht="30">
      <c r="A68" s="8" t="s">
        <v>66</v>
      </c>
      <c r="B68" s="23"/>
      <c r="C68" s="23"/>
      <c r="D68" s="23"/>
      <c r="E68" s="23"/>
      <c r="F68" s="23"/>
      <c r="G68" s="23"/>
      <c r="H68" s="23"/>
    </row>
    <row r="69" spans="1:14">
      <c r="A69" s="3" t="s">
        <v>67</v>
      </c>
      <c r="B69" s="23"/>
      <c r="C69" s="23"/>
      <c r="D69" s="23"/>
      <c r="E69" s="23"/>
      <c r="F69" s="23"/>
      <c r="G69" s="23"/>
      <c r="H69" s="23"/>
    </row>
    <row r="70" spans="1:14" ht="30">
      <c r="A70" s="8" t="s">
        <v>68</v>
      </c>
      <c r="B70" s="23"/>
      <c r="C70" s="23"/>
      <c r="D70" s="23"/>
      <c r="E70" s="23"/>
      <c r="F70" s="23"/>
      <c r="G70" s="23"/>
      <c r="H70" s="23"/>
    </row>
    <row r="71" spans="1:14" ht="30">
      <c r="A71" s="8" t="s">
        <v>69</v>
      </c>
      <c r="B71" s="23"/>
      <c r="C71" s="23"/>
      <c r="D71" s="23"/>
      <c r="E71" s="23"/>
      <c r="F71" s="23"/>
      <c r="G71" s="23"/>
      <c r="H71" s="23"/>
    </row>
    <row r="72" spans="1:14" ht="30">
      <c r="A72" s="8" t="s">
        <v>70</v>
      </c>
      <c r="B72" s="23"/>
      <c r="C72" s="23"/>
      <c r="D72" s="23"/>
      <c r="E72" s="23"/>
      <c r="F72" s="23"/>
      <c r="G72" s="23"/>
      <c r="H72" s="23"/>
    </row>
    <row r="73" spans="1:14">
      <c r="A73" s="10" t="s">
        <v>35</v>
      </c>
      <c r="B73" s="10"/>
      <c r="C73" s="10"/>
      <c r="D73" s="10"/>
      <c r="E73" s="10"/>
      <c r="F73" s="10"/>
      <c r="G73" s="10"/>
      <c r="H73" s="10"/>
      <c r="I73" s="7"/>
      <c r="J73" s="7"/>
      <c r="K73" s="7"/>
      <c r="L73" s="7"/>
      <c r="M73" s="7"/>
      <c r="N73" s="7"/>
    </row>
    <row r="74" spans="1:14">
      <c r="A74" s="5"/>
      <c r="B74" s="23"/>
      <c r="C74" s="23"/>
      <c r="D74" s="23"/>
      <c r="E74" s="23"/>
      <c r="F74" s="23"/>
      <c r="G74" s="23"/>
      <c r="H74" s="23"/>
    </row>
    <row r="75" spans="1:14">
      <c r="A75" s="1" t="s">
        <v>71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30">
      <c r="A76" s="3" t="s">
        <v>72</v>
      </c>
      <c r="B76" s="23"/>
      <c r="C76" s="23"/>
      <c r="D76" s="23"/>
      <c r="E76" s="23"/>
      <c r="F76" s="23"/>
      <c r="G76" s="23"/>
      <c r="H76" s="23"/>
    </row>
    <row r="77" spans="1:14" ht="30">
      <c r="A77" s="8" t="s">
        <v>73</v>
      </c>
      <c r="B77" s="23"/>
      <c r="C77" s="23"/>
      <c r="D77" s="23"/>
      <c r="E77" s="23"/>
      <c r="F77" s="23"/>
      <c r="G77" s="23"/>
      <c r="H77" s="23"/>
    </row>
    <row r="78" spans="1:14" ht="30">
      <c r="A78" s="8" t="s">
        <v>74</v>
      </c>
      <c r="B78" s="23"/>
      <c r="C78" s="23"/>
      <c r="D78" s="23"/>
      <c r="E78" s="23"/>
      <c r="F78" s="23"/>
      <c r="G78" s="23"/>
      <c r="H78" s="23"/>
    </row>
    <row r="79" spans="1:14">
      <c r="A79" s="3" t="s">
        <v>75</v>
      </c>
      <c r="B79" s="23"/>
      <c r="C79" s="23"/>
      <c r="D79" s="23"/>
      <c r="E79" s="23"/>
      <c r="F79" s="23"/>
      <c r="G79" s="23"/>
      <c r="H79" s="23"/>
    </row>
    <row r="80" spans="1:14" ht="30">
      <c r="A80" s="8" t="s">
        <v>76</v>
      </c>
      <c r="B80" s="23"/>
      <c r="C80" s="23"/>
      <c r="D80" s="23"/>
      <c r="E80" s="23"/>
      <c r="F80" s="23"/>
      <c r="G80" s="23"/>
      <c r="H80" s="23"/>
    </row>
    <row r="81" spans="1:14" ht="30">
      <c r="A81" s="8" t="s">
        <v>77</v>
      </c>
      <c r="B81" s="23">
        <v>2224362</v>
      </c>
      <c r="C81" s="23"/>
      <c r="D81" s="23"/>
      <c r="E81" s="23"/>
      <c r="F81" s="23"/>
      <c r="G81" s="23">
        <v>1112181</v>
      </c>
      <c r="H81" s="23">
        <v>1112181</v>
      </c>
    </row>
    <row r="82" spans="1:14" ht="30">
      <c r="A82" s="3" t="s">
        <v>78</v>
      </c>
      <c r="B82" s="23"/>
      <c r="C82" s="23"/>
      <c r="D82" s="23"/>
      <c r="E82" s="23"/>
      <c r="F82" s="23"/>
      <c r="G82" s="23"/>
      <c r="H82" s="23"/>
    </row>
    <row r="83" spans="1:14" ht="30">
      <c r="A83" s="8" t="s">
        <v>79</v>
      </c>
      <c r="B83" s="23"/>
      <c r="C83" s="23"/>
      <c r="D83" s="23"/>
      <c r="E83" s="23"/>
      <c r="F83" s="23"/>
      <c r="G83" s="23"/>
      <c r="H83" s="23"/>
    </row>
    <row r="84" spans="1:14">
      <c r="A84" s="10" t="s">
        <v>80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6" spans="1:14" ht="31.5">
      <c r="A86" s="11" t="s">
        <v>81</v>
      </c>
      <c r="B86" s="15"/>
      <c r="C86" s="12"/>
      <c r="D86" s="12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1:14">
      <c r="A87" t="s">
        <v>107</v>
      </c>
    </row>
    <row r="88" spans="1:14">
      <c r="A88" t="s">
        <v>108</v>
      </c>
    </row>
    <row r="89" spans="1:14">
      <c r="A89" t="s">
        <v>109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pageSetup orientation="portrait" r:id="rId1"/>
  <drawing r:id="rId2"/>
  <legacyDrawing r:id="rId3"/>
  <oleObjects>
    <oleObject progId="StaticDib" shapeId="307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Plantilla Presupuesto</vt:lpstr>
      <vt:lpstr>Plantilla Presupuesto (2)</vt:lpstr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user</cp:lastModifiedBy>
  <cp:lastPrinted>2018-07-05T17:08:44Z</cp:lastPrinted>
  <dcterms:created xsi:type="dcterms:W3CDTF">2018-04-17T18:57:16Z</dcterms:created>
  <dcterms:modified xsi:type="dcterms:W3CDTF">2018-07-05T17:08:46Z</dcterms:modified>
</cp:coreProperties>
</file>